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9"/>
  <c r="G41"/>
  <c r="G21"/>
  <c r="G27"/>
  <c r="G20"/>
  <c r="F21"/>
  <c r="F27"/>
  <c r="F20" s="1"/>
  <c r="F42"/>
  <c r="F49"/>
  <c r="F41" s="1"/>
  <c r="G59"/>
  <c r="G65"/>
  <c r="G75"/>
  <c r="G69" s="1"/>
  <c r="G64" s="1"/>
  <c r="G86"/>
  <c r="G90"/>
  <c r="G84" s="1"/>
  <c r="F59"/>
  <c r="F65"/>
  <c r="F75"/>
  <c r="F69"/>
  <c r="F86"/>
  <c r="F90"/>
  <c r="F84" s="1"/>
  <c r="G58"/>
  <c r="F64" l="1"/>
  <c r="F94" s="1"/>
  <c r="F58"/>
  <c r="G94"/>
</calcChain>
</file>

<file path=xl/comments1.xml><?xml version="1.0" encoding="utf-8"?>
<comments xmlns="http://schemas.openxmlformats.org/spreadsheetml/2006/main">
  <authors>
    <author>ketvirtas</author>
  </authors>
  <commentList>
    <comment ref="F39" author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<sst xmlns="http://schemas.openxmlformats.org/spreadsheetml/2006/main" count="175" uniqueCount="141">
  <si>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</si>
  <si>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</si>
  <si>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</si>
  <si>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</si>
  <si>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</si>
  <si>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</si>
  <si>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</si>
  <si>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</si>
  <si>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</si>
  <si>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</si>
  <si>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</si>
  <si>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</si>
  <si>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</si>
  <si>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</si>
  <si>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</si>
  <si>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</si>
  <si>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</si>
  <si>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</si>
  <si>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</si>
  <si>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</si>
  <si>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</si>
  <si>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</si>
  <si>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</si>
  <si>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</si>
  <si>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</si>
  <si>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</si>
  <si>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</si>
  <si>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</si>
  <si>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</si>
  <si>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</si>
  <si>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</si>
  <si>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</si>
  <si>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</si>
  <si>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</si>
  <si>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</si>
  <si>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</si>
  <si>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</si>
  <si>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</si>
  <si>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</si>
  <si>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</si>
  <si>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</si>
  <si>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</si>
  <si>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</si>
  <si>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</si>
  <si>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</si>
  <si>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</si>
  <si>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</si>
  <si>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</si>
  <si>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</si>
  <si>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</si>
  <si>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</si>
  <si>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</si>
  <si>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</si>
  <si>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</si>
  <si>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</si>
  <si>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</si>
  <si>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</si>
  <si>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</si>
  <si>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</si>
  <si>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</si>
  <si>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</si>
  <si>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</si>
  <si>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</si>
  <si>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</si>
  <si>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</si>
  <si>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</si>
  <si>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</si>
  <si>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</si>
  <si>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</si>
  <si>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</si>
  <si>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</si>
  <si>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</si>
  <si>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</si>
  <si>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</si>
  <si>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</si>
  <si>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</si>
  <si>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</si>
  <si>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</si>
  <si>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</si>
  <si>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</si>
  <si>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</si>
  <si>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</si>
  <si>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</si>
  <si>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</si>
  <si>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</si>
  <si>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</si>
  <si>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</si>
  <si>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</si>
  <si>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</si>
  <si>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</si>
  <si>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</si>
  <si>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</si>
  <si>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</si>
  <si>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</si>
  <si>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</si>
  <si>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</si>
  <si>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</si>
  <si>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</si>
  <si>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</si>
  <si>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</si>
  <si>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</si>
  <si>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</si>
  <si>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</si>
  <si>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</si>
  <si>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</si>
  <si>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</si>
  <si>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</si>
  <si>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</si>
  <si>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</si>
  <si>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</si>
  <si>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</si>
  <si>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</si>
  <si>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</si>
  <si>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</si>
  <si>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</si>
  <si>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</si>
  <si>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</si>
  <si>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</si>
  <si>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</si>
  <si>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</si>
  <si>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</si>
  <si>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</si>
  <si>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</si>
  <si>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</si>
  <si>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</si>
  <si>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</si>
  <si>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</si>
  <si>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</si>
  <si>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</si>
  <si>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</si>
  <si>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</si>
  <si>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</si>
  <si>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</si>
  <si>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Senųjų Trakų Kęstučio pagrindinė mokykla</t>
  </si>
  <si>
    <t>PAGAL  2014.06.30 D. DUOMENIS</t>
  </si>
  <si>
    <t>191817949, Senieji Trakai, Trakų g 66A</t>
  </si>
  <si>
    <t>Direktorė</t>
  </si>
  <si>
    <t>Vyr. buhalterė</t>
  </si>
  <si>
    <t>Ramutė Karpovičienė</t>
  </si>
  <si>
    <t>Natalija Robačevskaja</t>
  </si>
  <si>
    <t xml:space="preserve">2014.06.30 Nr. 89  </t>
  </si>
</sst>
</file>

<file path=xl/styles.xml><?xml version="1.0" encoding="utf-8"?>
<styleSheet xmlns="http://schemas.openxmlformats.org/spreadsheetml/2006/main">
  <fonts count="14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left" vertical="center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showGridLines="0" tabSelected="1" topLeftCell="E1" zoomScaleNormal="100" zoomScaleSheetLayoutView="100" workbookViewId="0">
      <selection activeCell="K5" sqref="K5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9">
      <c r="A1" s="73"/>
      <c r="B1" s="42"/>
      <c r="C1" s="42"/>
      <c r="D1" s="42"/>
      <c r="E1" s="74"/>
      <c r="F1" s="73"/>
      <c r="G1" s="73"/>
    </row>
    <row r="2" spans="1:9">
      <c r="E2" s="93" t="s">
        <v>94</v>
      </c>
      <c r="F2" s="94"/>
      <c r="G2" s="94"/>
    </row>
    <row r="3" spans="1:9">
      <c r="E3" s="95" t="s">
        <v>112</v>
      </c>
      <c r="F3" s="96"/>
      <c r="G3" s="96"/>
    </row>
    <row r="5" spans="1:9">
      <c r="A5" s="103" t="s">
        <v>93</v>
      </c>
      <c r="B5" s="104"/>
      <c r="C5" s="104"/>
      <c r="D5" s="104"/>
      <c r="E5" s="104"/>
      <c r="F5" s="102"/>
      <c r="G5" s="102"/>
    </row>
    <row r="6" spans="1:9">
      <c r="A6" s="105"/>
      <c r="B6" s="105"/>
      <c r="C6" s="105"/>
      <c r="D6" s="105"/>
      <c r="E6" s="105"/>
      <c r="F6" s="105"/>
      <c r="G6" s="105"/>
      <c r="I6" s="73"/>
    </row>
    <row r="7" spans="1:9">
      <c r="A7" s="97" t="s">
        <v>133</v>
      </c>
      <c r="B7" s="98"/>
      <c r="C7" s="98"/>
      <c r="D7" s="98"/>
      <c r="E7" s="98"/>
      <c r="F7" s="99"/>
      <c r="G7" s="99"/>
      <c r="I7" s="73"/>
    </row>
    <row r="8" spans="1:9">
      <c r="A8" s="100" t="s">
        <v>113</v>
      </c>
      <c r="B8" s="101"/>
      <c r="C8" s="101"/>
      <c r="D8" s="101"/>
      <c r="E8" s="101"/>
      <c r="F8" s="102"/>
      <c r="G8" s="102"/>
      <c r="I8" s="73"/>
    </row>
    <row r="9" spans="1:9" ht="12.75" customHeight="1">
      <c r="A9" s="100" t="s">
        <v>135</v>
      </c>
      <c r="B9" s="101"/>
      <c r="C9" s="101"/>
      <c r="D9" s="101"/>
      <c r="E9" s="101"/>
      <c r="F9" s="102"/>
      <c r="G9" s="102"/>
      <c r="I9" s="73"/>
    </row>
    <row r="10" spans="1:9">
      <c r="A10" s="110" t="s">
        <v>114</v>
      </c>
      <c r="B10" s="111"/>
      <c r="C10" s="111"/>
      <c r="D10" s="111"/>
      <c r="E10" s="111"/>
      <c r="F10" s="112"/>
      <c r="G10" s="112"/>
      <c r="I10" s="73"/>
    </row>
    <row r="11" spans="1:9">
      <c r="A11" s="112"/>
      <c r="B11" s="112"/>
      <c r="C11" s="112"/>
      <c r="D11" s="112"/>
      <c r="E11" s="112"/>
      <c r="F11" s="112"/>
      <c r="G11" s="112"/>
      <c r="I11" s="73"/>
    </row>
    <row r="12" spans="1:9">
      <c r="A12" s="109"/>
      <c r="B12" s="102"/>
      <c r="C12" s="102"/>
      <c r="D12" s="102"/>
      <c r="E12" s="102"/>
      <c r="I12" s="73"/>
    </row>
    <row r="13" spans="1:9">
      <c r="A13" s="103" t="s">
        <v>0</v>
      </c>
      <c r="B13" s="104"/>
      <c r="C13" s="104"/>
      <c r="D13" s="104"/>
      <c r="E13" s="104"/>
      <c r="F13" s="113"/>
      <c r="G13" s="113"/>
      <c r="I13" s="73"/>
    </row>
    <row r="14" spans="1:9">
      <c r="A14" s="103" t="s">
        <v>134</v>
      </c>
      <c r="B14" s="104"/>
      <c r="C14" s="104"/>
      <c r="D14" s="104"/>
      <c r="E14" s="104"/>
      <c r="F14" s="113"/>
      <c r="G14" s="113"/>
      <c r="I14" s="73"/>
    </row>
    <row r="15" spans="1:9">
      <c r="A15" s="8"/>
      <c r="B15" s="63"/>
      <c r="C15" s="63"/>
      <c r="D15" s="63"/>
      <c r="E15" s="63"/>
      <c r="F15" s="64"/>
      <c r="G15" s="64"/>
      <c r="I15" s="73"/>
    </row>
    <row r="16" spans="1:9">
      <c r="A16" s="114" t="s">
        <v>140</v>
      </c>
      <c r="B16" s="115"/>
      <c r="C16" s="115"/>
      <c r="D16" s="115"/>
      <c r="E16" s="115"/>
      <c r="F16" s="116"/>
      <c r="G16" s="116"/>
      <c r="I16" s="73"/>
    </row>
    <row r="17" spans="1:9">
      <c r="A17" s="100" t="s">
        <v>1</v>
      </c>
      <c r="B17" s="100"/>
      <c r="C17" s="100"/>
      <c r="D17" s="100"/>
      <c r="E17" s="100"/>
      <c r="F17" s="117"/>
      <c r="G17" s="117"/>
      <c r="I17" s="73"/>
    </row>
    <row r="18" spans="1:9" ht="12.75" customHeight="1">
      <c r="A18" s="8"/>
      <c r="B18" s="9"/>
      <c r="C18" s="9"/>
      <c r="D18" s="118" t="s">
        <v>124</v>
      </c>
      <c r="E18" s="118"/>
      <c r="F18" s="118"/>
      <c r="G18" s="118"/>
      <c r="I18" s="73"/>
    </row>
    <row r="19" spans="1:9" ht="67.5" customHeight="1">
      <c r="A19" s="3" t="s">
        <v>2</v>
      </c>
      <c r="B19" s="106" t="s">
        <v>3</v>
      </c>
      <c r="C19" s="107"/>
      <c r="D19" s="108"/>
      <c r="E19" s="2" t="s">
        <v>4</v>
      </c>
      <c r="F19" s="1" t="s">
        <v>5</v>
      </c>
      <c r="G19" s="1" t="s">
        <v>6</v>
      </c>
      <c r="I19" s="130"/>
    </row>
    <row r="20" spans="1:9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3825694.6100000008</v>
      </c>
      <c r="G20" s="87">
        <f>SUM(G21,G27,G38,G39)</f>
        <v>3858271.1800000006</v>
      </c>
      <c r="I20" s="131"/>
    </row>
    <row r="21" spans="1:9" s="12" customFormat="1" ht="12.75" customHeight="1">
      <c r="A21" s="30" t="s">
        <v>9</v>
      </c>
      <c r="B21" s="34" t="s">
        <v>96</v>
      </c>
      <c r="C21" s="15"/>
      <c r="D21" s="16"/>
      <c r="E21" s="23"/>
      <c r="F21" s="88">
        <f>SUM(F22:F26)</f>
        <v>2096.77</v>
      </c>
      <c r="G21" s="88">
        <f>SUM(G22:G26)</f>
        <v>0</v>
      </c>
      <c r="I21" s="132"/>
    </row>
    <row r="22" spans="1:9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  <c r="I22" s="133"/>
    </row>
    <row r="23" spans="1:9" s="12" customFormat="1" ht="12.75" customHeight="1">
      <c r="A23" s="23" t="s">
        <v>12</v>
      </c>
      <c r="B23" s="7"/>
      <c r="C23" s="43" t="s">
        <v>116</v>
      </c>
      <c r="D23" s="29"/>
      <c r="E23" s="82"/>
      <c r="F23" s="88">
        <v>2096.77</v>
      </c>
      <c r="G23" s="88"/>
      <c r="I23" s="133"/>
    </row>
    <row r="24" spans="1:9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  <c r="I24" s="133"/>
    </row>
    <row r="25" spans="1:9" s="12" customFormat="1" ht="12.75" customHeight="1">
      <c r="A25" s="23" t="s">
        <v>15</v>
      </c>
      <c r="B25" s="7"/>
      <c r="C25" s="43" t="s">
        <v>121</v>
      </c>
      <c r="D25" s="29"/>
      <c r="E25" s="30"/>
      <c r="F25" s="88"/>
      <c r="G25" s="88"/>
      <c r="I25" s="133"/>
    </row>
    <row r="26" spans="1:9" s="12" customFormat="1" ht="12.75" customHeight="1">
      <c r="A26" s="77" t="s">
        <v>92</v>
      </c>
      <c r="B26" s="7"/>
      <c r="C26" s="24" t="s">
        <v>81</v>
      </c>
      <c r="D26" s="25"/>
      <c r="E26" s="30"/>
      <c r="F26" s="88"/>
      <c r="G26" s="88"/>
      <c r="I26" s="133"/>
    </row>
    <row r="27" spans="1:9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3823597.8400000008</v>
      </c>
      <c r="G27" s="88">
        <f>SUM(G28:G37)</f>
        <v>3858271.1800000006</v>
      </c>
      <c r="I27" s="133"/>
    </row>
    <row r="28" spans="1:9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  <c r="I28" s="133"/>
    </row>
    <row r="29" spans="1:9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3589475.2200000007</v>
      </c>
      <c r="G29" s="88">
        <v>3610652.0400000005</v>
      </c>
      <c r="I29" s="133"/>
    </row>
    <row r="30" spans="1:9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167773.37</v>
      </c>
      <c r="G30" s="88">
        <v>171434.87</v>
      </c>
      <c r="I30" s="133"/>
    </row>
    <row r="31" spans="1:9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  <c r="I31" s="133"/>
    </row>
    <row r="32" spans="1:9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16691.43</v>
      </c>
      <c r="G32" s="88">
        <v>20123.75</v>
      </c>
      <c r="I32" s="133"/>
    </row>
    <row r="33" spans="1:9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  <c r="I33" s="133"/>
    </row>
    <row r="34" spans="1:9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  <c r="I34" s="133"/>
    </row>
    <row r="35" spans="1:9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21998.059999999998</v>
      </c>
      <c r="G35" s="88">
        <v>26994.300000000003</v>
      </c>
      <c r="I35" s="133"/>
    </row>
    <row r="36" spans="1:9" s="12" customFormat="1" ht="12.75" customHeight="1">
      <c r="A36" s="23" t="s">
        <v>34</v>
      </c>
      <c r="B36" s="26"/>
      <c r="C36" s="45" t="s">
        <v>115</v>
      </c>
      <c r="D36" s="46"/>
      <c r="E36" s="82"/>
      <c r="F36" s="88">
        <v>27659.760000000002</v>
      </c>
      <c r="G36" s="88">
        <v>29066.22</v>
      </c>
      <c r="I36" s="133"/>
    </row>
    <row r="37" spans="1:9" s="12" customFormat="1" ht="12.75" customHeight="1">
      <c r="A37" s="23" t="s">
        <v>35</v>
      </c>
      <c r="B37" s="7"/>
      <c r="C37" s="43" t="s">
        <v>123</v>
      </c>
      <c r="D37" s="29"/>
      <c r="E37" s="30"/>
      <c r="F37" s="88"/>
      <c r="G37" s="88"/>
      <c r="I37" s="133"/>
    </row>
    <row r="38" spans="1:9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  <c r="I38" s="133"/>
    </row>
    <row r="39" spans="1:9" s="12" customFormat="1" ht="12.75" customHeight="1">
      <c r="A39" s="30" t="s">
        <v>44</v>
      </c>
      <c r="B39" s="6" t="s">
        <v>129</v>
      </c>
      <c r="C39" s="6"/>
      <c r="D39" s="44"/>
      <c r="E39" s="83"/>
      <c r="F39" s="88"/>
      <c r="G39" s="88"/>
      <c r="I39" s="133"/>
    </row>
    <row r="40" spans="1:9" s="12" customFormat="1" ht="12.75" customHeight="1">
      <c r="A40" s="1" t="s">
        <v>45</v>
      </c>
      <c r="B40" s="13" t="s">
        <v>46</v>
      </c>
      <c r="C40" s="31"/>
      <c r="D40" s="14"/>
      <c r="E40" s="82"/>
      <c r="F40" s="88"/>
      <c r="G40" s="88"/>
      <c r="I40" s="133"/>
    </row>
    <row r="41" spans="1:9" s="12" customFormat="1" ht="12.75" customHeight="1">
      <c r="A41" s="3" t="s">
        <v>47</v>
      </c>
      <c r="B41" s="65" t="s">
        <v>48</v>
      </c>
      <c r="C41" s="32"/>
      <c r="D41" s="66"/>
      <c r="E41" s="30"/>
      <c r="F41" s="87">
        <f>SUM(F42,F48,F49,F56,F57)</f>
        <v>115506.51000000001</v>
      </c>
      <c r="G41" s="87">
        <f>SUM(G42,G48,G49,G56,G57)</f>
        <v>82548.400000000009</v>
      </c>
      <c r="I41" s="134"/>
    </row>
    <row r="42" spans="1:9" s="12" customFormat="1" ht="12.75" customHeight="1">
      <c r="A42" s="56" t="s">
        <v>9</v>
      </c>
      <c r="B42" s="48" t="s">
        <v>49</v>
      </c>
      <c r="C42" s="50"/>
      <c r="D42" s="67"/>
      <c r="E42" s="30"/>
      <c r="F42" s="88">
        <f>SUM(F43:F47)</f>
        <v>608.32000000000005</v>
      </c>
      <c r="G42" s="88">
        <f>SUM(G43:G47)</f>
        <v>8552.64</v>
      </c>
      <c r="I42" s="133"/>
    </row>
    <row r="43" spans="1:9" s="12" customFormat="1" ht="12.75" customHeight="1">
      <c r="A43" s="18" t="s">
        <v>10</v>
      </c>
      <c r="B43" s="26"/>
      <c r="C43" s="45" t="s">
        <v>50</v>
      </c>
      <c r="D43" s="46"/>
      <c r="E43" s="82"/>
      <c r="F43" s="88"/>
      <c r="G43" s="88"/>
      <c r="I43" s="133"/>
    </row>
    <row r="44" spans="1:9" s="12" customFormat="1" ht="12.75" customHeight="1">
      <c r="A44" s="18" t="s">
        <v>12</v>
      </c>
      <c r="B44" s="26"/>
      <c r="C44" s="45" t="s">
        <v>90</v>
      </c>
      <c r="D44" s="46"/>
      <c r="E44" s="82"/>
      <c r="F44" s="88">
        <v>608.32000000000005</v>
      </c>
      <c r="G44" s="88">
        <v>8552.64</v>
      </c>
      <c r="I44" s="133"/>
    </row>
    <row r="45" spans="1:9" s="12" customFormat="1">
      <c r="A45" s="18" t="s">
        <v>13</v>
      </c>
      <c r="B45" s="26"/>
      <c r="C45" s="45" t="s">
        <v>117</v>
      </c>
      <c r="D45" s="46"/>
      <c r="E45" s="82"/>
      <c r="F45" s="88"/>
      <c r="G45" s="88"/>
      <c r="I45" s="133"/>
    </row>
    <row r="46" spans="1:9" s="12" customFormat="1">
      <c r="A46" s="18" t="s">
        <v>15</v>
      </c>
      <c r="B46" s="26"/>
      <c r="C46" s="45" t="s">
        <v>122</v>
      </c>
      <c r="D46" s="46"/>
      <c r="E46" s="82"/>
      <c r="F46" s="88"/>
      <c r="G46" s="88"/>
      <c r="I46" s="133"/>
    </row>
    <row r="47" spans="1:9" s="12" customFormat="1" ht="12.75" customHeight="1">
      <c r="A47" s="18" t="s">
        <v>92</v>
      </c>
      <c r="B47" s="32"/>
      <c r="C47" s="119" t="s">
        <v>103</v>
      </c>
      <c r="D47" s="120"/>
      <c r="E47" s="82"/>
      <c r="F47" s="88"/>
      <c r="G47" s="88"/>
      <c r="I47" s="133"/>
    </row>
    <row r="48" spans="1:9" s="12" customFormat="1" ht="12.75" customHeight="1">
      <c r="A48" s="56" t="s">
        <v>16</v>
      </c>
      <c r="B48" s="68" t="s">
        <v>109</v>
      </c>
      <c r="C48" s="53"/>
      <c r="D48" s="69"/>
      <c r="E48" s="30"/>
      <c r="F48" s="88">
        <v>3598.12</v>
      </c>
      <c r="G48" s="88">
        <v>608.42999999999995</v>
      </c>
      <c r="I48" s="133"/>
    </row>
    <row r="49" spans="1:9" s="12" customFormat="1" ht="12.75" customHeight="1">
      <c r="A49" s="56" t="s">
        <v>36</v>
      </c>
      <c r="B49" s="48" t="s">
        <v>97</v>
      </c>
      <c r="C49" s="50"/>
      <c r="D49" s="67"/>
      <c r="E49" s="30"/>
      <c r="F49" s="88">
        <f>SUM(F50:F55)</f>
        <v>80954.91</v>
      </c>
      <c r="G49" s="88">
        <f>SUM(G50:G55)</f>
        <v>60562.840000000004</v>
      </c>
      <c r="I49" s="133"/>
    </row>
    <row r="50" spans="1:9" s="12" customFormat="1" ht="12.75" customHeight="1">
      <c r="A50" s="18" t="s">
        <v>38</v>
      </c>
      <c r="B50" s="50"/>
      <c r="C50" s="78" t="s">
        <v>82</v>
      </c>
      <c r="D50" s="52"/>
      <c r="E50" s="30"/>
      <c r="F50" s="88"/>
      <c r="G50" s="88"/>
      <c r="I50" s="133"/>
    </row>
    <row r="51" spans="1:9" s="12" customFormat="1" ht="12.75" customHeight="1">
      <c r="A51" s="79" t="s">
        <v>39</v>
      </c>
      <c r="B51" s="26"/>
      <c r="C51" s="45" t="s">
        <v>51</v>
      </c>
      <c r="D51" s="27"/>
      <c r="E51" s="84"/>
      <c r="F51" s="88"/>
      <c r="G51" s="88"/>
      <c r="I51" s="133"/>
    </row>
    <row r="52" spans="1:9" s="12" customFormat="1" ht="12.75" customHeight="1">
      <c r="A52" s="18" t="s">
        <v>40</v>
      </c>
      <c r="B52" s="26"/>
      <c r="C52" s="45" t="s">
        <v>52</v>
      </c>
      <c r="D52" s="46"/>
      <c r="E52" s="85"/>
      <c r="F52" s="88"/>
      <c r="G52" s="88"/>
      <c r="I52" s="133"/>
    </row>
    <row r="53" spans="1:9" s="12" customFormat="1" ht="12.75" customHeight="1">
      <c r="A53" s="18" t="s">
        <v>41</v>
      </c>
      <c r="B53" s="26"/>
      <c r="C53" s="119" t="s">
        <v>89</v>
      </c>
      <c r="D53" s="120"/>
      <c r="E53" s="85"/>
      <c r="F53" s="88"/>
      <c r="G53" s="88"/>
      <c r="I53" s="133"/>
    </row>
    <row r="54" spans="1:9" s="12" customFormat="1" ht="12.75" customHeight="1">
      <c r="A54" s="18" t="s">
        <v>42</v>
      </c>
      <c r="B54" s="26"/>
      <c r="C54" s="45" t="s">
        <v>83</v>
      </c>
      <c r="D54" s="46"/>
      <c r="E54" s="85"/>
      <c r="F54" s="88">
        <v>64157.64</v>
      </c>
      <c r="G54" s="88">
        <v>46668.12</v>
      </c>
      <c r="I54" s="133"/>
    </row>
    <row r="55" spans="1:9" s="12" customFormat="1" ht="12.75" customHeight="1">
      <c r="A55" s="18" t="s">
        <v>43</v>
      </c>
      <c r="B55" s="26"/>
      <c r="C55" s="45" t="s">
        <v>53</v>
      </c>
      <c r="D55" s="46"/>
      <c r="E55" s="30"/>
      <c r="F55" s="88">
        <v>16797.27</v>
      </c>
      <c r="G55" s="88">
        <v>13894.72</v>
      </c>
      <c r="I55" s="133"/>
    </row>
    <row r="56" spans="1:9" s="12" customFormat="1" ht="12.75" customHeight="1">
      <c r="A56" s="56" t="s">
        <v>44</v>
      </c>
      <c r="B56" s="4" t="s">
        <v>54</v>
      </c>
      <c r="C56" s="4"/>
      <c r="D56" s="60"/>
      <c r="E56" s="85"/>
      <c r="F56" s="88"/>
      <c r="G56" s="88"/>
      <c r="I56" s="133"/>
    </row>
    <row r="57" spans="1:9" s="12" customFormat="1" ht="12.75" customHeight="1">
      <c r="A57" s="56" t="s">
        <v>55</v>
      </c>
      <c r="B57" s="4" t="s">
        <v>56</v>
      </c>
      <c r="C57" s="4"/>
      <c r="D57" s="60"/>
      <c r="E57" s="30"/>
      <c r="F57" s="88">
        <v>30345.160000000003</v>
      </c>
      <c r="G57" s="88">
        <v>12824.490000000002</v>
      </c>
      <c r="I57" s="133"/>
    </row>
    <row r="58" spans="1:9" s="12" customFormat="1" ht="12.75" customHeight="1">
      <c r="A58" s="30"/>
      <c r="B58" s="20" t="s">
        <v>57</v>
      </c>
      <c r="C58" s="21"/>
      <c r="D58" s="22"/>
      <c r="E58" s="30"/>
      <c r="F58" s="88">
        <f>SUM(F20,F40,F41)</f>
        <v>3941201.120000001</v>
      </c>
      <c r="G58" s="88">
        <f>SUM(G20,G40,G41)</f>
        <v>3940819.5800000005</v>
      </c>
      <c r="I58" s="133"/>
    </row>
    <row r="59" spans="1:9" s="12" customFormat="1" ht="12.75" customHeight="1">
      <c r="A59" s="1" t="s">
        <v>58</v>
      </c>
      <c r="B59" s="13" t="s">
        <v>59</v>
      </c>
      <c r="C59" s="13"/>
      <c r="D59" s="72"/>
      <c r="E59" s="30"/>
      <c r="F59" s="87">
        <f>SUM(F60:F63)</f>
        <v>3840112.02</v>
      </c>
      <c r="G59" s="87">
        <f>SUM(G60:G63)</f>
        <v>3863767.32</v>
      </c>
      <c r="I59" s="134"/>
    </row>
    <row r="60" spans="1:9" s="12" customFormat="1" ht="12.75" customHeight="1">
      <c r="A60" s="30" t="s">
        <v>9</v>
      </c>
      <c r="B60" s="6" t="s">
        <v>60</v>
      </c>
      <c r="C60" s="6"/>
      <c r="D60" s="44"/>
      <c r="E60" s="30"/>
      <c r="F60" s="88">
        <v>55059.900000000023</v>
      </c>
      <c r="G60" s="88">
        <v>52982.199999999953</v>
      </c>
      <c r="I60" s="133"/>
    </row>
    <row r="61" spans="1:9" s="12" customFormat="1" ht="12.75" customHeight="1">
      <c r="A61" s="19" t="s">
        <v>16</v>
      </c>
      <c r="B61" s="20" t="s">
        <v>61</v>
      </c>
      <c r="C61" s="21"/>
      <c r="D61" s="22"/>
      <c r="E61" s="19"/>
      <c r="F61" s="88">
        <v>3628498.24</v>
      </c>
      <c r="G61" s="88">
        <v>3653468.1799999997</v>
      </c>
      <c r="I61" s="133"/>
    </row>
    <row r="62" spans="1:9" s="12" customFormat="1" ht="12.75" customHeight="1">
      <c r="A62" s="30" t="s">
        <v>36</v>
      </c>
      <c r="B62" s="121" t="s">
        <v>104</v>
      </c>
      <c r="C62" s="122"/>
      <c r="D62" s="123"/>
      <c r="E62" s="30"/>
      <c r="F62" s="88">
        <v>144210.87000000002</v>
      </c>
      <c r="G62" s="88">
        <v>150200.68</v>
      </c>
      <c r="I62" s="133"/>
    </row>
    <row r="63" spans="1:9" s="12" customFormat="1" ht="12.75" customHeight="1">
      <c r="A63" s="30" t="s">
        <v>95</v>
      </c>
      <c r="B63" s="6" t="s">
        <v>62</v>
      </c>
      <c r="C63" s="7"/>
      <c r="D63" s="5"/>
      <c r="E63" s="30"/>
      <c r="F63" s="88">
        <v>12343.009999999998</v>
      </c>
      <c r="G63" s="88">
        <v>7116.2599999999993</v>
      </c>
      <c r="I63" s="133"/>
    </row>
    <row r="64" spans="1:9" s="12" customFormat="1" ht="12.75" customHeight="1">
      <c r="A64" s="1" t="s">
        <v>63</v>
      </c>
      <c r="B64" s="13" t="s">
        <v>64</v>
      </c>
      <c r="C64" s="31"/>
      <c r="D64" s="14"/>
      <c r="E64" s="30"/>
      <c r="F64" s="87">
        <f>SUM(F65,F69)</f>
        <v>81316.100000000006</v>
      </c>
      <c r="G64" s="87">
        <f>SUM(G65,G69)</f>
        <v>60562.84</v>
      </c>
      <c r="I64" s="134"/>
    </row>
    <row r="65" spans="1:9" s="12" customFormat="1" ht="12.75" customHeight="1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  <c r="I65" s="133"/>
    </row>
    <row r="66" spans="1:9" s="12" customFormat="1">
      <c r="A66" s="23" t="s">
        <v>10</v>
      </c>
      <c r="B66" s="39"/>
      <c r="C66" s="43" t="s">
        <v>98</v>
      </c>
      <c r="D66" s="49"/>
      <c r="E66" s="85"/>
      <c r="F66" s="88"/>
      <c r="G66" s="88"/>
      <c r="I66" s="133"/>
    </row>
    <row r="67" spans="1:9" s="12" customFormat="1" ht="12.75" customHeight="1">
      <c r="A67" s="23" t="s">
        <v>12</v>
      </c>
      <c r="B67" s="7"/>
      <c r="C67" s="43" t="s">
        <v>66</v>
      </c>
      <c r="D67" s="29"/>
      <c r="E67" s="30"/>
      <c r="F67" s="88"/>
      <c r="G67" s="88"/>
      <c r="I67" s="133"/>
    </row>
    <row r="68" spans="1:9" s="12" customFormat="1" ht="12.75" customHeight="1">
      <c r="A68" s="23" t="s">
        <v>102</v>
      </c>
      <c r="B68" s="7"/>
      <c r="C68" s="43" t="s">
        <v>67</v>
      </c>
      <c r="D68" s="29"/>
      <c r="E68" s="83"/>
      <c r="F68" s="88"/>
      <c r="G68" s="88"/>
      <c r="I68" s="133"/>
    </row>
    <row r="69" spans="1:9" s="61" customFormat="1" ht="12.75" customHeight="1">
      <c r="A69" s="56" t="s">
        <v>16</v>
      </c>
      <c r="B69" s="57" t="s">
        <v>68</v>
      </c>
      <c r="C69" s="58"/>
      <c r="D69" s="59"/>
      <c r="E69" s="56"/>
      <c r="F69" s="88">
        <f>SUM(F70:F75,F78:F83)</f>
        <v>81316.100000000006</v>
      </c>
      <c r="G69" s="88">
        <f>SUM(G70:G75,G78:G83)</f>
        <v>60562.84</v>
      </c>
      <c r="I69" s="133"/>
    </row>
    <row r="70" spans="1:9" s="12" customFormat="1" ht="12.75" customHeight="1">
      <c r="A70" s="23" t="s">
        <v>18</v>
      </c>
      <c r="B70" s="7"/>
      <c r="C70" s="43" t="s">
        <v>101</v>
      </c>
      <c r="D70" s="25"/>
      <c r="E70" s="30"/>
      <c r="F70" s="88"/>
      <c r="G70" s="88"/>
      <c r="I70" s="133"/>
    </row>
    <row r="71" spans="1:9" s="12" customFormat="1" ht="12.75" customHeight="1">
      <c r="A71" s="23" t="s">
        <v>20</v>
      </c>
      <c r="B71" s="39"/>
      <c r="C71" s="43" t="s">
        <v>107</v>
      </c>
      <c r="D71" s="49"/>
      <c r="E71" s="85"/>
      <c r="F71" s="88"/>
      <c r="G71" s="88"/>
      <c r="I71" s="133"/>
    </row>
    <row r="72" spans="1:9" s="12" customFormat="1">
      <c r="A72" s="23" t="s">
        <v>22</v>
      </c>
      <c r="B72" s="39"/>
      <c r="C72" s="43" t="s">
        <v>99</v>
      </c>
      <c r="D72" s="49"/>
      <c r="E72" s="85"/>
      <c r="F72" s="88"/>
      <c r="G72" s="88"/>
      <c r="I72" s="133"/>
    </row>
    <row r="73" spans="1:9" s="12" customFormat="1">
      <c r="A73" s="76" t="s">
        <v>24</v>
      </c>
      <c r="B73" s="50"/>
      <c r="C73" s="51" t="s">
        <v>84</v>
      </c>
      <c r="D73" s="52"/>
      <c r="E73" s="85"/>
      <c r="F73" s="88"/>
      <c r="G73" s="88"/>
      <c r="I73" s="133"/>
    </row>
    <row r="74" spans="1:9" s="12" customFormat="1">
      <c r="A74" s="30" t="s">
        <v>26</v>
      </c>
      <c r="B74" s="24"/>
      <c r="C74" s="24" t="s">
        <v>85</v>
      </c>
      <c r="D74" s="25"/>
      <c r="E74" s="86"/>
      <c r="F74" s="88"/>
      <c r="G74" s="88"/>
      <c r="I74" s="133"/>
    </row>
    <row r="75" spans="1:9" s="12" customFormat="1" ht="12.75" customHeight="1">
      <c r="A75" s="80" t="s">
        <v>28</v>
      </c>
      <c r="B75" s="58"/>
      <c r="C75" s="75" t="s">
        <v>100</v>
      </c>
      <c r="D75" s="62"/>
      <c r="E75" s="30"/>
      <c r="F75" s="88">
        <f>SUM(F76,F77)</f>
        <v>21740.22</v>
      </c>
      <c r="G75" s="88">
        <f>SUM(G76,G77)</f>
        <v>13894.72</v>
      </c>
      <c r="I75" s="133"/>
    </row>
    <row r="76" spans="1:9" s="12" customFormat="1" ht="12.75" customHeight="1">
      <c r="A76" s="18" t="s">
        <v>126</v>
      </c>
      <c r="B76" s="26"/>
      <c r="C76" s="27"/>
      <c r="D76" s="46" t="s">
        <v>69</v>
      </c>
      <c r="E76" s="85"/>
      <c r="F76" s="88"/>
      <c r="G76" s="88"/>
      <c r="I76" s="133"/>
    </row>
    <row r="77" spans="1:9" s="12" customFormat="1" ht="12.75" customHeight="1">
      <c r="A77" s="18" t="s">
        <v>127</v>
      </c>
      <c r="B77" s="26"/>
      <c r="C77" s="27"/>
      <c r="D77" s="46" t="s">
        <v>70</v>
      </c>
      <c r="E77" s="82"/>
      <c r="F77" s="88">
        <v>21740.22</v>
      </c>
      <c r="G77" s="88">
        <v>13894.72</v>
      </c>
      <c r="I77" s="133"/>
    </row>
    <row r="78" spans="1:9" s="12" customFormat="1" ht="12.75" customHeight="1">
      <c r="A78" s="18" t="s">
        <v>30</v>
      </c>
      <c r="B78" s="53"/>
      <c r="C78" s="54" t="s">
        <v>71</v>
      </c>
      <c r="D78" s="55"/>
      <c r="E78" s="82"/>
      <c r="F78" s="88"/>
      <c r="G78" s="88"/>
      <c r="I78" s="133"/>
    </row>
    <row r="79" spans="1:9" s="12" customFormat="1" ht="12.75" customHeight="1">
      <c r="A79" s="18" t="s">
        <v>32</v>
      </c>
      <c r="B79" s="33"/>
      <c r="C79" s="45" t="s">
        <v>110</v>
      </c>
      <c r="D79" s="47"/>
      <c r="E79" s="85"/>
      <c r="F79" s="88"/>
      <c r="G79" s="88"/>
      <c r="I79" s="133"/>
    </row>
    <row r="80" spans="1:9" s="12" customFormat="1" ht="12.75" customHeight="1">
      <c r="A80" s="18" t="s">
        <v>34</v>
      </c>
      <c r="B80" s="7"/>
      <c r="C80" s="43" t="s">
        <v>72</v>
      </c>
      <c r="D80" s="29"/>
      <c r="E80" s="85"/>
      <c r="F80" s="88">
        <v>4064.67</v>
      </c>
      <c r="G80" s="88">
        <v>2635.79</v>
      </c>
      <c r="I80" s="133"/>
    </row>
    <row r="81" spans="1:9" s="12" customFormat="1" ht="12.75" customHeight="1">
      <c r="A81" s="18" t="s">
        <v>35</v>
      </c>
      <c r="B81" s="7"/>
      <c r="C81" s="43" t="s">
        <v>73</v>
      </c>
      <c r="D81" s="29"/>
      <c r="E81" s="85"/>
      <c r="F81" s="88">
        <v>11478.88</v>
      </c>
      <c r="G81" s="88"/>
      <c r="I81" s="133"/>
    </row>
    <row r="82" spans="1:9" s="12" customFormat="1" ht="12.75" customHeight="1">
      <c r="A82" s="23" t="s">
        <v>125</v>
      </c>
      <c r="B82" s="26"/>
      <c r="C82" s="45" t="s">
        <v>91</v>
      </c>
      <c r="D82" s="46"/>
      <c r="E82" s="85"/>
      <c r="F82" s="88">
        <v>44032.33</v>
      </c>
      <c r="G82" s="88">
        <v>44032.33</v>
      </c>
      <c r="I82" s="133"/>
    </row>
    <row r="83" spans="1:9" s="12" customFormat="1" ht="12.75" customHeight="1">
      <c r="A83" s="23" t="s">
        <v>128</v>
      </c>
      <c r="B83" s="7"/>
      <c r="C83" s="43" t="s">
        <v>74</v>
      </c>
      <c r="D83" s="29"/>
      <c r="E83" s="83"/>
      <c r="F83" s="88"/>
      <c r="G83" s="88"/>
      <c r="I83" s="133"/>
    </row>
    <row r="84" spans="1:9" s="12" customFormat="1" ht="12.75" customHeight="1">
      <c r="A84" s="1" t="s">
        <v>75</v>
      </c>
      <c r="B84" s="36" t="s">
        <v>76</v>
      </c>
      <c r="C84" s="37"/>
      <c r="D84" s="38"/>
      <c r="E84" s="83"/>
      <c r="F84" s="87">
        <f>SUM(F85,F86,F89,F90)</f>
        <v>19772.999999999956</v>
      </c>
      <c r="G84" s="87">
        <f>SUM(G85,G86,G89,G90)</f>
        <v>16489.419999999998</v>
      </c>
      <c r="I84" s="134"/>
    </row>
    <row r="85" spans="1:9" s="12" customFormat="1" ht="12.75" customHeight="1">
      <c r="A85" s="30" t="s">
        <v>9</v>
      </c>
      <c r="B85" s="6" t="s">
        <v>86</v>
      </c>
      <c r="C85" s="7"/>
      <c r="D85" s="5"/>
      <c r="E85" s="83"/>
      <c r="F85" s="88"/>
      <c r="G85" s="88"/>
      <c r="I85" s="133"/>
    </row>
    <row r="86" spans="1:9" s="12" customFormat="1" ht="12.75" customHeight="1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133"/>
    </row>
    <row r="87" spans="1:9" s="12" customFormat="1" ht="12.75" customHeight="1">
      <c r="A87" s="23" t="s">
        <v>18</v>
      </c>
      <c r="B87" s="7"/>
      <c r="C87" s="43" t="s">
        <v>78</v>
      </c>
      <c r="D87" s="29"/>
      <c r="E87" s="30"/>
      <c r="F87" s="88"/>
      <c r="G87" s="88"/>
      <c r="I87" s="133"/>
    </row>
    <row r="88" spans="1:9" s="12" customFormat="1" ht="12.75" customHeight="1">
      <c r="A88" s="23" t="s">
        <v>20</v>
      </c>
      <c r="B88" s="7"/>
      <c r="C88" s="43" t="s">
        <v>79</v>
      </c>
      <c r="D88" s="29"/>
      <c r="E88" s="30"/>
      <c r="F88" s="88"/>
      <c r="G88" s="88"/>
      <c r="I88" s="133"/>
    </row>
    <row r="89" spans="1:9" s="12" customFormat="1" ht="12.75" customHeight="1">
      <c r="A89" s="56" t="s">
        <v>36</v>
      </c>
      <c r="B89" s="27" t="s">
        <v>108</v>
      </c>
      <c r="C89" s="27"/>
      <c r="D89" s="28"/>
      <c r="E89" s="30"/>
      <c r="F89" s="88"/>
      <c r="G89" s="88"/>
      <c r="I89" s="133"/>
    </row>
    <row r="90" spans="1:9" s="12" customFormat="1" ht="12.75" customHeight="1">
      <c r="A90" s="19" t="s">
        <v>44</v>
      </c>
      <c r="B90" s="20" t="s">
        <v>80</v>
      </c>
      <c r="C90" s="21"/>
      <c r="D90" s="22"/>
      <c r="E90" s="30"/>
      <c r="F90" s="88">
        <f>SUM(F91,F92)</f>
        <v>19772.999999999956</v>
      </c>
      <c r="G90" s="88">
        <f>SUM(G91,G92)</f>
        <v>16489.419999999998</v>
      </c>
      <c r="I90" s="133"/>
    </row>
    <row r="91" spans="1:9" s="12" customFormat="1" ht="12.75" customHeight="1">
      <c r="A91" s="23" t="s">
        <v>118</v>
      </c>
      <c r="B91" s="31"/>
      <c r="C91" s="43" t="s">
        <v>105</v>
      </c>
      <c r="D91" s="10"/>
      <c r="E91" s="82"/>
      <c r="F91" s="88">
        <v>3283.5799999999581</v>
      </c>
      <c r="G91" s="88">
        <v>6702</v>
      </c>
      <c r="I91" s="133"/>
    </row>
    <row r="92" spans="1:9" s="12" customFormat="1" ht="12.75" customHeight="1">
      <c r="A92" s="23" t="s">
        <v>119</v>
      </c>
      <c r="B92" s="31"/>
      <c r="C92" s="43" t="s">
        <v>106</v>
      </c>
      <c r="D92" s="10"/>
      <c r="E92" s="82"/>
      <c r="F92" s="88">
        <v>16489.419999999998</v>
      </c>
      <c r="G92" s="88">
        <v>9787.42</v>
      </c>
      <c r="I92" s="133"/>
    </row>
    <row r="93" spans="1:9" s="12" customFormat="1" ht="12.75" customHeight="1">
      <c r="A93" s="1" t="s">
        <v>87</v>
      </c>
      <c r="B93" s="36" t="s">
        <v>88</v>
      </c>
      <c r="C93" s="38"/>
      <c r="D93" s="38"/>
      <c r="E93" s="82"/>
      <c r="F93" s="87"/>
      <c r="G93" s="87"/>
      <c r="I93" s="134"/>
    </row>
    <row r="94" spans="1:9" s="12" customFormat="1" ht="25.5" customHeight="1">
      <c r="A94" s="1"/>
      <c r="B94" s="124" t="s">
        <v>120</v>
      </c>
      <c r="C94" s="125"/>
      <c r="D94" s="120"/>
      <c r="E94" s="30"/>
      <c r="F94" s="89">
        <f>SUM(F59,F64,F84,F93)</f>
        <v>3941201.12</v>
      </c>
      <c r="G94" s="89">
        <f>SUM(G59,G64,G84,G93)</f>
        <v>3940819.5799999996</v>
      </c>
      <c r="I94" s="133"/>
    </row>
    <row r="95" spans="1:9" s="12" customFormat="1">
      <c r="A95" s="41"/>
      <c r="B95" s="40"/>
      <c r="C95" s="40"/>
      <c r="D95" s="40"/>
      <c r="E95" s="40"/>
      <c r="F95" s="42"/>
      <c r="G95" s="42"/>
      <c r="I95" s="42"/>
    </row>
    <row r="96" spans="1:9" s="12" customFormat="1" ht="12.75" customHeight="1">
      <c r="A96" s="127" t="s">
        <v>136</v>
      </c>
      <c r="B96" s="127"/>
      <c r="C96" s="127"/>
      <c r="D96" s="127"/>
      <c r="E96" s="91"/>
      <c r="F96" s="101" t="s">
        <v>138</v>
      </c>
      <c r="G96" s="101"/>
      <c r="I96" s="42"/>
    </row>
    <row r="97" spans="1:9" s="12" customFormat="1" ht="12.75" customHeight="1">
      <c r="A97" s="126" t="s">
        <v>130</v>
      </c>
      <c r="B97" s="126"/>
      <c r="C97" s="126"/>
      <c r="D97" s="126"/>
      <c r="E97" s="42" t="s">
        <v>131</v>
      </c>
      <c r="F97" s="100" t="s">
        <v>111</v>
      </c>
      <c r="G97" s="100"/>
      <c r="I97" s="42"/>
    </row>
    <row r="98" spans="1:9" s="12" customFormat="1">
      <c r="A98" s="9"/>
      <c r="B98" s="9"/>
      <c r="C98" s="9"/>
      <c r="D98" s="9"/>
      <c r="E98" s="9"/>
      <c r="F98" s="9"/>
      <c r="G98" s="9"/>
      <c r="I98" s="42"/>
    </row>
    <row r="99" spans="1:9" s="12" customFormat="1" ht="12.75" customHeight="1">
      <c r="A99" s="129" t="s">
        <v>137</v>
      </c>
      <c r="B99" s="129"/>
      <c r="C99" s="129"/>
      <c r="D99" s="129"/>
      <c r="E99" s="92"/>
      <c r="F99" s="111" t="s">
        <v>139</v>
      </c>
      <c r="G99" s="111"/>
      <c r="I99" s="42"/>
    </row>
    <row r="100" spans="1:9" s="12" customFormat="1" ht="12.75" customHeight="1">
      <c r="A100" s="128" t="s">
        <v>132</v>
      </c>
      <c r="B100" s="128"/>
      <c r="C100" s="128"/>
      <c r="D100" s="128"/>
      <c r="E100" s="61" t="s">
        <v>131</v>
      </c>
      <c r="F100" s="110" t="s">
        <v>111</v>
      </c>
      <c r="G100" s="110"/>
      <c r="I100" s="42"/>
    </row>
    <row r="101" spans="1:9" s="12" customFormat="1">
      <c r="A101" s="70"/>
      <c r="B101" s="70"/>
      <c r="C101" s="70"/>
      <c r="D101" s="70"/>
      <c r="E101" s="71"/>
      <c r="F101" s="9"/>
      <c r="G101" s="9"/>
      <c r="I101" s="42"/>
    </row>
    <row r="102" spans="1:9" s="12" customFormat="1">
      <c r="A102" s="70"/>
      <c r="B102" s="70"/>
      <c r="C102" s="70"/>
      <c r="D102" s="70"/>
      <c r="E102" s="71"/>
      <c r="F102" s="9"/>
      <c r="G102" s="9"/>
      <c r="I102" s="42"/>
    </row>
    <row r="103" spans="1:9" s="12" customFormat="1" ht="12.75" customHeight="1">
      <c r="E103" s="42"/>
      <c r="H103" s="90"/>
      <c r="I103" s="42"/>
    </row>
  </sheetData>
  <mergeCells count="26">
    <mergeCell ref="F99:G99"/>
    <mergeCell ref="F100:G100"/>
    <mergeCell ref="A100:D100"/>
    <mergeCell ref="A99:D99"/>
    <mergeCell ref="F96:G96"/>
    <mergeCell ref="F97:G97"/>
    <mergeCell ref="C47:D47"/>
    <mergeCell ref="C53:D53"/>
    <mergeCell ref="B62:D62"/>
    <mergeCell ref="B94:D94"/>
    <mergeCell ref="A97:D97"/>
    <mergeCell ref="A96:D9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'2'!Spausdinti_pavadinimus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Svietimo ir Mokslo</dc:creator>
  <cp:lastModifiedBy>Svietimo ir Mokslo</cp:lastModifiedBy>
  <cp:lastPrinted>2014-07-03T11:28:08Z</cp:lastPrinted>
  <dcterms:created xsi:type="dcterms:W3CDTF">2009-07-20T14:30:53Z</dcterms:created>
  <dcterms:modified xsi:type="dcterms:W3CDTF">2014-07-04T12:23:09Z</dcterms:modified>
</cp:coreProperties>
</file>